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Titles" localSheetId="0">'дод.7'!$9:$9</definedName>
    <definedName name="_xlnm.Print_Area" localSheetId="0">'дод.7'!$A$1:$I$65</definedName>
  </definedNames>
  <calcPr fullCalcOnLoad="1"/>
</workbook>
</file>

<file path=xl/sharedStrings.xml><?xml version="1.0" encoding="utf-8"?>
<sst xmlns="http://schemas.openxmlformats.org/spreadsheetml/2006/main" count="221" uniqueCount="163">
  <si>
    <t>Загальний фонд</t>
  </si>
  <si>
    <t>Спеціальний фонд</t>
  </si>
  <si>
    <t>0110000</t>
  </si>
  <si>
    <t>0100000</t>
  </si>
  <si>
    <t xml:space="preserve">Всього </t>
  </si>
  <si>
    <t>Найменування місцевої (регіональної) програми</t>
  </si>
  <si>
    <t>Разом загальний та спеціальний фонди</t>
  </si>
  <si>
    <t>1060</t>
  </si>
  <si>
    <t>0411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</si>
  <si>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</si>
  <si>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0133</t>
  </si>
  <si>
    <t>Програма відшкодування депутатам районної ради витрат на проїзд для участі в пленарних засіданнях районної ради, засіданнях президії, постійних комісій та тимчасових контрольних комісій районної ради</t>
  </si>
  <si>
    <r>
      <t xml:space="preserve">Районна рада </t>
    </r>
  </si>
  <si>
    <t>Районна рада</t>
  </si>
  <si>
    <t xml:space="preserve">Чернігівська районна державна адміністрація </t>
  </si>
  <si>
    <t>0731</t>
  </si>
  <si>
    <t>Цільова соціальна програма протидії ВІЛ-інфекції/СНІДу на 2015-2018 роки у Чернігівському районі</t>
  </si>
  <si>
    <t>Програма розвитку цивільного захисту Чернігівського району на 2016-2020 роки</t>
  </si>
  <si>
    <t>0763</t>
  </si>
  <si>
    <t>1040</t>
  </si>
  <si>
    <t>Районна Програма оздоровлення та відпочинку дітей Чернігівського району на 2016-2020 роки</t>
  </si>
  <si>
    <t>0620</t>
  </si>
  <si>
    <t>0810</t>
  </si>
  <si>
    <t>Програма розвитку фізичної культури та спорту в Чернігівському районі</t>
  </si>
  <si>
    <t>0320</t>
  </si>
  <si>
    <t xml:space="preserve">Районна програма підтримки індивідуального житлового будівництва на селі "Власний дім" </t>
  </si>
  <si>
    <t>1010000</t>
  </si>
  <si>
    <t>Відділ освіти районної державної адміністрації</t>
  </si>
  <si>
    <t>0960</t>
  </si>
  <si>
    <t>0921</t>
  </si>
  <si>
    <t>Управління соціального захисту населення районної державної адміністрації</t>
  </si>
  <si>
    <t>1090</t>
  </si>
  <si>
    <t xml:space="preserve">Районна Програма надання адресної одноразової грошової допомоги </t>
  </si>
  <si>
    <t>Районна Програма по наданню соціальних послуг</t>
  </si>
  <si>
    <t>1030</t>
  </si>
  <si>
    <t>Служба у справах дітей районної державної адміністрації</t>
  </si>
  <si>
    <t>Відділ  культури і туризму районної державної адміністрації</t>
  </si>
  <si>
    <t>0824</t>
  </si>
  <si>
    <t>Програма розвитку культури та туризму в Чернігівському районі</t>
  </si>
  <si>
    <t>0828</t>
  </si>
  <si>
    <t>0822</t>
  </si>
  <si>
    <t>0830</t>
  </si>
  <si>
    <t>грн.</t>
  </si>
  <si>
    <t>1000000</t>
  </si>
  <si>
    <t>Програма забезпечення пожежної безпеки на території Чернігівського району на 2016-2020 роки</t>
  </si>
  <si>
    <t xml:space="preserve">Програма розвитку цивільного захисту Чернігівського району на 2016-2020 роки     </t>
  </si>
  <si>
    <t>Районна Програма збереження документів, які не належать до Національного архівного фонду України</t>
  </si>
  <si>
    <t xml:space="preserve">Районна цільова соціальна програма протидії захворюванню на туберкульоз </t>
  </si>
  <si>
    <t>Районна цільова соціальна програма безкоштовного зубопротезування учасників антитерористичної операції</t>
  </si>
  <si>
    <t>Районна Програма "Молодь Чернігівського району"</t>
  </si>
  <si>
    <t xml:space="preserve">Програма розвитку малого і середнього підприємництва Чернігівського району </t>
  </si>
  <si>
    <t>Районна Програма фінансового забезпечення нагородження відзнаками районної державної адміністрації та районної ради</t>
  </si>
  <si>
    <t>Районна Програма висвітлення діяльності Чернігівської районної державної адміністрації та Чернігівської районної ради в районній газеті «Наш край» на 2016-2020 роки</t>
  </si>
  <si>
    <t>2010</t>
  </si>
  <si>
    <t>5011</t>
  </si>
  <si>
    <t>1020</t>
  </si>
  <si>
    <t>4030</t>
  </si>
  <si>
    <t>4060</t>
  </si>
  <si>
    <t>Багатопрофільна стаціонарна медична допомога населенню</t>
  </si>
  <si>
    <t>Заходи державної політики з питань сім'ї</t>
  </si>
  <si>
    <t>Сприяння розвитку малого та середнього підприємництва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</si>
  <si>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</si>
  <si>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Надання позашкільної освіти позашкільними закладами освіти, заходи із позашкільної роботи з дітьми</t>
  </si>
  <si>
    <t>Заходи державної політики з питань дітей та їх соціального захисту</t>
  </si>
  <si>
    <t>Районна Програма "Ветеран"</t>
  </si>
  <si>
    <t>Програма підтримки сім'ї, забезпечення гендерної рівності та протидії торгівлі людьми на період до 2020 року</t>
  </si>
  <si>
    <t>Код програмної класифікації видатків та кредитування місцевих бюджетів</t>
  </si>
  <si>
    <t>Код ТПКВКМБ /
ТКВКБМС</t>
  </si>
  <si>
    <t>Код ФКВКБ</t>
  </si>
  <si>
    <t xml:space="preserve">Перелік місцевих (регіональних) програм, які фінансуватимуться за рахунок коштів
Чернігівського районного бюджету  у 2018 році
</t>
  </si>
  <si>
    <t>Районна  Програма попередження дитячої безпритульності та бездоглядності, розвитку сімейних форм виховання дітей-сиріт, дітей, позбавлених батьківського піклування на 2017-2021 роки</t>
  </si>
  <si>
    <t>0900000</t>
  </si>
  <si>
    <t>0910000</t>
  </si>
  <si>
    <t>0913112</t>
  </si>
  <si>
    <t>0110180</t>
  </si>
  <si>
    <t>0180</t>
  </si>
  <si>
    <t>0200000</t>
  </si>
  <si>
    <t>0210000</t>
  </si>
  <si>
    <t>0212010</t>
  </si>
  <si>
    <t>2150</t>
  </si>
  <si>
    <t>0212150</t>
  </si>
  <si>
    <t>0213121</t>
  </si>
  <si>
    <t>Утримання та забезпечення діяльності центрів соціальних служб для сім'ї, дітей та молоді</t>
  </si>
  <si>
    <t>Проведення навчально-тренувальних зборів і змагань з олімпійських видів спорту</t>
  </si>
  <si>
    <t>0215011</t>
  </si>
  <si>
    <t>Фінансова підтримка дитячо-юнацьких спортивних шкіл фізкультурно-спортивних товариств</t>
  </si>
  <si>
    <t>0215032</t>
  </si>
  <si>
    <t>5032</t>
  </si>
  <si>
    <t>0215053</t>
  </si>
  <si>
    <t>5053</t>
  </si>
  <si>
    <t>0216030</t>
  </si>
  <si>
    <t>6030</t>
  </si>
  <si>
    <t xml:space="preserve">Програма перевезення та поховання померлих та загиблих осіб на території Чернігівського району </t>
  </si>
  <si>
    <t>0216082</t>
  </si>
  <si>
    <t>6082</t>
  </si>
  <si>
    <t>0610</t>
  </si>
  <si>
    <t>Придбання житла для окремих категорій населення відповідно до законодавства</t>
  </si>
  <si>
    <t>0217610</t>
  </si>
  <si>
    <t>7610</t>
  </si>
  <si>
    <t>0218110</t>
  </si>
  <si>
    <t>8110</t>
  </si>
  <si>
    <t>Заход запобігання та ліквідації надзвичайних ситуацій та наслідків стихійного лиха</t>
  </si>
  <si>
    <t>0218220</t>
  </si>
  <si>
    <t>8220</t>
  </si>
  <si>
    <t>0380</t>
  </si>
  <si>
    <t>Заходи та роботи з мобілізаційної підготовки місцевого значення</t>
  </si>
  <si>
    <t>Програма забезпечення проведення заходів та робіт місцевого значення з мобілізаційної підготовки, мобілізації, територіальної оборони та призову громадян на строкову військову службу на 2017 рік</t>
  </si>
  <si>
    <t>0210180</t>
  </si>
  <si>
    <t>0600000</t>
  </si>
  <si>
    <t>0610000</t>
  </si>
  <si>
    <t>0611020</t>
  </si>
  <si>
    <t xml:space="preserve">Програма забезпечення безоплатним харчуванням дітей із сімей учасників АТО </t>
  </si>
  <si>
    <t>0611090</t>
  </si>
  <si>
    <t xml:space="preserve">Районна цільова програма підтримки обдарованої учнівської молоді </t>
  </si>
  <si>
    <t>0800000</t>
  </si>
  <si>
    <t>0810000</t>
  </si>
  <si>
    <t>Інші заклади та заходи</t>
  </si>
  <si>
    <t>Районна Програма із забезпечення житлом дітей-сиріт, дітей, позбавлених батьківського піклування, та осіб з їх числа на 2016-2020 роки</t>
  </si>
  <si>
    <t>0213131</t>
  </si>
  <si>
    <t>Здійснення заходів та реалізація проектів на виконання Державної цільової соціальної програми "Молодь України"</t>
  </si>
  <si>
    <t>0213123</t>
  </si>
  <si>
    <t>0213122</t>
  </si>
  <si>
    <t>Заходи державної політики із забезпечення рівних прав та можливостей жінок та чоловіків</t>
  </si>
  <si>
    <t>Первинна медична допомога населенню, що надається центрами первинної медичної (медико-санітарної) допомоги</t>
  </si>
  <si>
    <t>0725</t>
  </si>
  <si>
    <t>2111</t>
  </si>
  <si>
    <t>0212111</t>
  </si>
  <si>
    <t>Інша діяльність у сфері державного управління</t>
  </si>
  <si>
    <t>Інші програми, заклади та заходи у сфері охорони здоров’я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</si>
  <si>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</si>
  <si>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Організація благоустрою населених пунктів</t>
  </si>
  <si>
    <t xml:space="preserve">Надання кредиту </t>
  </si>
  <si>
    <t>0218831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</si>
  <si>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</si>
  <si>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</si>
  <si>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0813160</t>
  </si>
  <si>
    <t>0813192</t>
  </si>
  <si>
    <t>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</si>
  <si>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</si>
  <si>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3240</t>
  </si>
  <si>
    <t>0813240</t>
  </si>
  <si>
    <t>Забезпечення діяльності бібліотек</t>
  </si>
  <si>
    <t>1014030</t>
  </si>
  <si>
    <t>Забезпечення діяльності палаців i будинків культури, клубів, центрів дозвілля та iнших клубних закладів</t>
  </si>
  <si>
    <t>1014060</t>
  </si>
  <si>
    <t>Інші заклади та заходи в галузі культури і мистецтва</t>
  </si>
  <si>
    <t>4080</t>
  </si>
  <si>
    <t>1014080</t>
  </si>
  <si>
    <t>4020</t>
  </si>
  <si>
    <t>1014020</t>
  </si>
  <si>
    <t>Фінансова підтримка фiлармонiй, художніх і музичних колективів, ансамблів, концертних та циркових організацій</t>
  </si>
  <si>
    <t>8410</t>
  </si>
  <si>
    <t>1018410</t>
  </si>
  <si>
    <t>Фінансова підтримка засобів масової інформації</t>
  </si>
  <si>
    <t xml:space="preserve">Районна цільова Програма з національно - патріотичного виховання на 2018- 2020 роки 
</t>
  </si>
  <si>
    <t>Додаток 7</t>
  </si>
  <si>
    <t>до рішення Чернігівської районної ради</t>
  </si>
  <si>
    <t xml:space="preserve">22 грудня 2017 року </t>
  </si>
  <si>
    <t>"Про районний бюджет на 2018 рік"</t>
  </si>
  <si>
    <t>0829</t>
  </si>
  <si>
    <t>Керуючий справами виконавчого</t>
  </si>
  <si>
    <t>апарату Чернігівської районної ради</t>
  </si>
  <si>
    <t>С.М.Струк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</si>
</sst>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5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62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7030A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27" fillId="26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28" fillId="13" borderId="0" applyNumberFormat="0" applyBorder="0" applyAlignment="0" applyProtection="0"/>
    <xf numFmtId="0" fontId="19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85">
    <xf numFmtId="0" fontId="0" fillId="0" borderId="0" xfId="0" applyAlignment="1">
      <alignment/>
    </xf>
    <xf numFmtId="4" fontId="24" fillId="0" borderId="12" xfId="0" applyNumberFormat="1" applyFont="1" applyFill="1" applyBorder="1" applyAlignment="1">
      <alignment horizontal="center" vertical="center"/>
    </xf>
    <xf numFmtId="0" fontId="46" fillId="0" borderId="0" xfId="0" applyNumberFormat="1" applyFont="1" applyFill="1" applyAlignment="1" applyProtection="1">
      <alignment/>
      <protection/>
    </xf>
    <xf numFmtId="0" fontId="46" fillId="0" borderId="0" xfId="0" applyFont="1" applyFill="1" applyAlignment="1">
      <alignment/>
    </xf>
    <xf numFmtId="0" fontId="46" fillId="0" borderId="12" xfId="0" applyNumberFormat="1" applyFont="1" applyFill="1" applyBorder="1" applyAlignment="1" applyProtection="1">
      <alignment/>
      <protection/>
    </xf>
    <xf numFmtId="0" fontId="46" fillId="0" borderId="12" xfId="0" applyNumberFormat="1" applyFont="1" applyFill="1" applyBorder="1" applyAlignment="1" applyProtection="1">
      <alignment horizontal="center"/>
      <protection/>
    </xf>
    <xf numFmtId="0" fontId="46" fillId="0" borderId="0" xfId="0" applyFont="1" applyFill="1" applyAlignment="1">
      <alignment horizontal="center"/>
    </xf>
    <xf numFmtId="0" fontId="47" fillId="0" borderId="12" xfId="0" applyNumberFormat="1" applyFont="1" applyFill="1" applyBorder="1" applyAlignment="1" applyProtection="1">
      <alignment vertical="center"/>
      <protection/>
    </xf>
    <xf numFmtId="192" fontId="48" fillId="0" borderId="12" xfId="95" applyNumberFormat="1" applyFont="1" applyBorder="1" applyAlignment="1">
      <alignment vertical="center"/>
      <protection/>
    </xf>
    <xf numFmtId="0" fontId="47" fillId="0" borderId="0" xfId="0" applyFont="1" applyFill="1" applyAlignment="1">
      <alignment vertical="center"/>
    </xf>
    <xf numFmtId="0" fontId="47" fillId="0" borderId="12" xfId="0" applyNumberFormat="1" applyFont="1" applyFill="1" applyBorder="1" applyAlignment="1" applyProtection="1">
      <alignment/>
      <protection/>
    </xf>
    <xf numFmtId="192" fontId="48" fillId="0" borderId="12" xfId="95" applyNumberFormat="1" applyFont="1" applyBorder="1">
      <alignment vertical="top"/>
      <protection/>
    </xf>
    <xf numFmtId="0" fontId="47" fillId="0" borderId="0" xfId="0" applyFont="1" applyFill="1" applyAlignment="1">
      <alignment/>
    </xf>
    <xf numFmtId="0" fontId="48" fillId="0" borderId="12" xfId="0" applyNumberFormat="1" applyFont="1" applyFill="1" applyBorder="1" applyAlignment="1" applyProtection="1">
      <alignment/>
      <protection/>
    </xf>
    <xf numFmtId="0" fontId="48" fillId="0" borderId="0" xfId="0" applyFont="1" applyFill="1" applyAlignment="1">
      <alignment/>
    </xf>
    <xf numFmtId="0" fontId="47" fillId="0" borderId="0" xfId="0" applyFont="1" applyAlignment="1">
      <alignment/>
    </xf>
    <xf numFmtId="0" fontId="47" fillId="26" borderId="0" xfId="0" applyFont="1" applyFill="1" applyAlignment="1">
      <alignment/>
    </xf>
    <xf numFmtId="49" fontId="29" fillId="0" borderId="12" xfId="0" applyNumberFormat="1" applyFont="1" applyBorder="1" applyAlignment="1">
      <alignment horizontal="center" vertical="center" wrapText="1"/>
    </xf>
    <xf numFmtId="0" fontId="29" fillId="0" borderId="12" xfId="0" applyFont="1" applyBorder="1" applyAlignment="1">
      <alignment horizontal="justify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9" fillId="0" borderId="12" xfId="0" applyNumberFormat="1" applyFont="1" applyFill="1" applyBorder="1" applyAlignment="1" applyProtection="1">
      <alignment/>
      <protection/>
    </xf>
    <xf numFmtId="49" fontId="29" fillId="26" borderId="12" xfId="0" applyNumberFormat="1" applyFont="1" applyFill="1" applyBorder="1" applyAlignment="1">
      <alignment horizontal="center" vertical="center"/>
    </xf>
    <xf numFmtId="0" fontId="29" fillId="0" borderId="12" xfId="105" applyFont="1" applyBorder="1" applyAlignment="1" quotePrefix="1">
      <alignment horizontal="center" vertical="center" wrapText="1"/>
      <protection/>
    </xf>
    <xf numFmtId="2" fontId="29" fillId="0" borderId="12" xfId="105" applyNumberFormat="1" applyFont="1" applyBorder="1" applyAlignment="1" quotePrefix="1">
      <alignment horizontal="center" vertical="center" wrapText="1"/>
      <protection/>
    </xf>
    <xf numFmtId="2" fontId="29" fillId="0" borderId="12" xfId="105" applyNumberFormat="1" applyFont="1" applyBorder="1" applyAlignment="1">
      <alignment horizontal="center" vertical="center" wrapText="1"/>
      <protection/>
    </xf>
    <xf numFmtId="4" fontId="29" fillId="0" borderId="12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24" fillId="0" borderId="12" xfId="0" applyNumberFormat="1" applyFont="1" applyFill="1" applyBorder="1" applyAlignment="1" applyProtection="1">
      <alignment/>
      <protection/>
    </xf>
    <xf numFmtId="49" fontId="24" fillId="26" borderId="12" xfId="0" applyNumberFormat="1" applyFont="1" applyFill="1" applyBorder="1" applyAlignment="1">
      <alignment horizontal="center" vertical="center"/>
    </xf>
    <xf numFmtId="0" fontId="24" fillId="0" borderId="12" xfId="105" applyFont="1" applyBorder="1" applyAlignment="1" quotePrefix="1">
      <alignment horizontal="center" vertical="center" wrapText="1"/>
      <protection/>
    </xf>
    <xf numFmtId="2" fontId="24" fillId="0" borderId="12" xfId="105" applyNumberFormat="1" applyFont="1" applyBorder="1" applyAlignment="1" quotePrefix="1">
      <alignment horizontal="center" vertical="center" wrapText="1"/>
      <protection/>
    </xf>
    <xf numFmtId="2" fontId="24" fillId="0" borderId="12" xfId="105" applyNumberFormat="1" applyFont="1" applyBorder="1" applyAlignment="1">
      <alignment horizontal="center" vertical="center" wrapText="1"/>
      <protection/>
    </xf>
    <xf numFmtId="192" fontId="29" fillId="0" borderId="12" xfId="95" applyNumberFormat="1" applyFont="1" applyBorder="1" applyAlignment="1">
      <alignment horizontal="center" vertical="center"/>
      <protection/>
    </xf>
    <xf numFmtId="0" fontId="24" fillId="0" borderId="0" xfId="0" applyFont="1" applyFill="1" applyAlignment="1">
      <alignment/>
    </xf>
    <xf numFmtId="49" fontId="29" fillId="0" borderId="12" xfId="0" applyNumberFormat="1" applyFont="1" applyFill="1" applyBorder="1" applyAlignment="1">
      <alignment horizontal="center" vertical="center"/>
    </xf>
    <xf numFmtId="0" fontId="29" fillId="0" borderId="12" xfId="105" applyFont="1" applyFill="1" applyBorder="1" applyAlignment="1" quotePrefix="1">
      <alignment horizontal="center" vertical="center" wrapText="1"/>
      <protection/>
    </xf>
    <xf numFmtId="2" fontId="29" fillId="0" borderId="12" xfId="105" applyNumberFormat="1" applyFont="1" applyFill="1" applyBorder="1" applyAlignment="1" quotePrefix="1">
      <alignment horizontal="center" vertical="center" wrapText="1"/>
      <protection/>
    </xf>
    <xf numFmtId="2" fontId="29" fillId="0" borderId="12" xfId="105" applyNumberFormat="1" applyFont="1" applyFill="1" applyBorder="1" applyAlignment="1">
      <alignment horizontal="center" vertical="center" wrapText="1"/>
      <protection/>
    </xf>
    <xf numFmtId="49" fontId="24" fillId="0" borderId="12" xfId="0" applyNumberFormat="1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49" fontId="29" fillId="0" borderId="12" xfId="0" applyNumberFormat="1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4" fillId="26" borderId="12" xfId="0" applyFont="1" applyFill="1" applyBorder="1" applyAlignment="1">
      <alignment horizontal="center" vertical="center" wrapText="1"/>
    </xf>
    <xf numFmtId="192" fontId="24" fillId="0" borderId="12" xfId="95" applyNumberFormat="1" applyFont="1" applyBorder="1" applyAlignment="1">
      <alignment horizontal="center" vertical="center"/>
      <protection/>
    </xf>
    <xf numFmtId="49" fontId="24" fillId="0" borderId="12" xfId="0" applyNumberFormat="1" applyFont="1" applyFill="1" applyBorder="1" applyAlignment="1">
      <alignment horizontal="center" vertical="center" wrapText="1"/>
    </xf>
    <xf numFmtId="0" fontId="24" fillId="0" borderId="12" xfId="105" applyFont="1" applyFill="1" applyBorder="1" applyAlignment="1" quotePrefix="1">
      <alignment horizontal="center" vertical="center" wrapText="1"/>
      <protection/>
    </xf>
    <xf numFmtId="2" fontId="24" fillId="0" borderId="12" xfId="105" applyNumberFormat="1" applyFont="1" applyFill="1" applyBorder="1" applyAlignment="1" quotePrefix="1">
      <alignment horizontal="center" vertical="center" wrapText="1"/>
      <protection/>
    </xf>
    <xf numFmtId="192" fontId="29" fillId="0" borderId="12" xfId="95" applyNumberFormat="1" applyFont="1" applyFill="1" applyBorder="1" applyAlignment="1">
      <alignment horizontal="center" vertical="center"/>
      <protection/>
    </xf>
    <xf numFmtId="0" fontId="49" fillId="0" borderId="12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31" fillId="0" borderId="0" xfId="0" applyNumberFormat="1" applyFont="1" applyFill="1" applyBorder="1" applyAlignment="1" applyProtection="1">
      <alignment horizontal="center" vertical="top"/>
      <protection/>
    </xf>
    <xf numFmtId="0" fontId="32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12" xfId="0" applyNumberFormat="1" applyFont="1" applyFill="1" applyBorder="1" applyAlignment="1" applyProtection="1">
      <alignment horizontal="center" vertical="center" wrapText="1"/>
      <protection/>
    </xf>
    <xf numFmtId="0" fontId="29" fillId="0" borderId="12" xfId="0" applyNumberFormat="1" applyFont="1" applyFill="1" applyBorder="1" applyAlignment="1" applyProtection="1">
      <alignment vertical="center" wrapText="1"/>
      <protection/>
    </xf>
    <xf numFmtId="0" fontId="29" fillId="0" borderId="12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Font="1" applyFill="1" applyAlignment="1">
      <alignment/>
    </xf>
    <xf numFmtId="49" fontId="24" fillId="27" borderId="12" xfId="0" applyNumberFormat="1" applyFont="1" applyFill="1" applyBorder="1" applyAlignment="1">
      <alignment horizontal="center" vertical="center" wrapText="1"/>
    </xf>
    <xf numFmtId="49" fontId="24" fillId="0" borderId="12" xfId="105" applyNumberFormat="1" applyFont="1" applyBorder="1" applyAlignment="1">
      <alignment horizontal="center" vertical="center" wrapText="1"/>
      <protection/>
    </xf>
    <xf numFmtId="4" fontId="24" fillId="27" borderId="12" xfId="0" applyNumberFormat="1" applyFont="1" applyFill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/>
    </xf>
    <xf numFmtId="2" fontId="24" fillId="0" borderId="12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/>
    </xf>
    <xf numFmtId="0" fontId="24" fillId="0" borderId="12" xfId="0" applyFont="1" applyFill="1" applyBorder="1" applyAlignment="1">
      <alignment/>
    </xf>
    <xf numFmtId="0" fontId="0" fillId="0" borderId="12" xfId="0" applyNumberFormat="1" applyFont="1" applyFill="1" applyBorder="1" applyAlignment="1" applyProtection="1">
      <alignment/>
      <protection/>
    </xf>
    <xf numFmtId="192" fontId="35" fillId="0" borderId="12" xfId="0" applyNumberFormat="1" applyFont="1" applyBorder="1" applyAlignment="1">
      <alignment vertical="justify"/>
    </xf>
    <xf numFmtId="192" fontId="29" fillId="0" borderId="12" xfId="0" applyNumberFormat="1" applyFont="1" applyBorder="1" applyAlignment="1">
      <alignment horizontal="center" vertical="center"/>
    </xf>
    <xf numFmtId="49" fontId="24" fillId="27" borderId="12" xfId="0" applyNumberFormat="1" applyFont="1" applyFill="1" applyBorder="1" applyAlignment="1">
      <alignment horizontal="center" vertical="center"/>
    </xf>
    <xf numFmtId="0" fontId="24" fillId="27" borderId="12" xfId="0" applyFont="1" applyFill="1" applyBorder="1" applyAlignment="1">
      <alignment horizontal="center" vertical="center" wrapText="1"/>
    </xf>
    <xf numFmtId="0" fontId="24" fillId="0" borderId="12" xfId="0" applyFont="1" applyBorder="1" applyAlignment="1" quotePrefix="1">
      <alignment horizontal="center" vertical="center" wrapText="1"/>
    </xf>
    <xf numFmtId="2" fontId="24" fillId="0" borderId="12" xfId="0" applyNumberFormat="1" applyFont="1" applyBorder="1" applyAlignment="1" quotePrefix="1">
      <alignment horizontal="center" vertical="center" wrapText="1"/>
    </xf>
    <xf numFmtId="0" fontId="24" fillId="0" borderId="12" xfId="0" applyFont="1" applyFill="1" applyBorder="1" applyAlignment="1" quotePrefix="1">
      <alignment horizontal="center" vertical="center" wrapText="1"/>
    </xf>
    <xf numFmtId="2" fontId="24" fillId="0" borderId="12" xfId="0" applyNumberFormat="1" applyFont="1" applyFill="1" applyBorder="1" applyAlignment="1" quotePrefix="1">
      <alignment horizontal="center" vertical="center" wrapText="1"/>
    </xf>
    <xf numFmtId="2" fontId="24" fillId="0" borderId="12" xfId="0" applyNumberFormat="1" applyFont="1" applyFill="1" applyBorder="1" applyAlignment="1">
      <alignment horizontal="center" vertical="center" wrapText="1"/>
    </xf>
    <xf numFmtId="2" fontId="24" fillId="0" borderId="12" xfId="105" applyNumberFormat="1" applyFont="1" applyFill="1" applyBorder="1" applyAlignment="1">
      <alignment horizontal="center" vertical="center" wrapText="1"/>
      <protection/>
    </xf>
    <xf numFmtId="0" fontId="24" fillId="0" borderId="0" xfId="0" applyNumberFormat="1" applyFont="1" applyFill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24" fillId="0" borderId="12" xfId="0" applyFont="1" applyFill="1" applyBorder="1" applyAlignment="1">
      <alignment horizontal="center" vertical="center" wrapText="1"/>
    </xf>
    <xf numFmtId="0" fontId="24" fillId="0" borderId="0" xfId="0" applyNumberFormat="1" applyFont="1" applyFill="1" applyAlignment="1" applyProtection="1">
      <alignment horizontal="left" vertical="center" wrapText="1"/>
      <protection/>
    </xf>
    <xf numFmtId="0" fontId="30" fillId="0" borderId="0" xfId="0" applyNumberFormat="1" applyFont="1" applyFill="1" applyBorder="1" applyAlignment="1" applyProtection="1">
      <alignment horizontal="center" vertical="top" wrapText="1"/>
      <protection/>
    </xf>
    <xf numFmtId="49" fontId="24" fillId="0" borderId="12" xfId="0" applyNumberFormat="1" applyFont="1" applyBorder="1" applyAlignment="1">
      <alignment horizontal="center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Лист1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5"/>
  <sheetViews>
    <sheetView tabSelected="1" view="pageBreakPreview" zoomScale="90" zoomScaleSheetLayoutView="90" zoomScalePageLayoutView="0" workbookViewId="0" topLeftCell="B61">
      <selection activeCell="E65" sqref="E64:E65"/>
    </sheetView>
  </sheetViews>
  <sheetFormatPr defaultColWidth="9.16015625" defaultRowHeight="12.75"/>
  <cols>
    <col min="1" max="1" width="3.83203125" style="2" hidden="1" customWidth="1"/>
    <col min="2" max="2" width="16.5" style="2" customWidth="1"/>
    <col min="3" max="3" width="15.5" style="2" customWidth="1"/>
    <col min="4" max="4" width="17.83203125" style="2" customWidth="1"/>
    <col min="5" max="5" width="54" style="2" customWidth="1"/>
    <col min="6" max="6" width="74.33203125" style="2" customWidth="1"/>
    <col min="7" max="7" width="21.16015625" style="2" customWidth="1"/>
    <col min="8" max="8" width="22.66015625" style="2" customWidth="1"/>
    <col min="9" max="9" width="21.16015625" style="2" customWidth="1"/>
    <col min="10" max="16384" width="9.16015625" style="3" customWidth="1"/>
  </cols>
  <sheetData>
    <row r="1" spans="2:9" ht="15">
      <c r="B1" s="51"/>
      <c r="C1" s="51"/>
      <c r="D1" s="51"/>
      <c r="E1" s="51"/>
      <c r="F1" s="51"/>
      <c r="G1" s="82" t="s">
        <v>155</v>
      </c>
      <c r="H1" s="82"/>
      <c r="I1" s="82"/>
    </row>
    <row r="2" spans="2:9" ht="15">
      <c r="B2" s="51"/>
      <c r="C2" s="51"/>
      <c r="D2" s="51"/>
      <c r="E2" s="51"/>
      <c r="F2" s="51"/>
      <c r="G2" s="80" t="s">
        <v>156</v>
      </c>
      <c r="H2" s="79"/>
      <c r="I2" s="79"/>
    </row>
    <row r="3" spans="2:9" ht="15">
      <c r="B3" s="51"/>
      <c r="C3" s="51"/>
      <c r="D3" s="51"/>
      <c r="E3" s="51"/>
      <c r="F3" s="51"/>
      <c r="G3" s="80" t="s">
        <v>157</v>
      </c>
      <c r="H3" s="79"/>
      <c r="I3" s="79"/>
    </row>
    <row r="4" spans="2:9" ht="15">
      <c r="B4" s="51"/>
      <c r="C4" s="51"/>
      <c r="D4" s="51"/>
      <c r="E4" s="51"/>
      <c r="F4" s="51"/>
      <c r="G4" s="80" t="s">
        <v>158</v>
      </c>
      <c r="H4" s="79"/>
      <c r="I4" s="79"/>
    </row>
    <row r="5" spans="2:9" ht="15">
      <c r="B5" s="51"/>
      <c r="C5" s="51"/>
      <c r="D5" s="51"/>
      <c r="E5" s="51"/>
      <c r="F5" s="51"/>
      <c r="G5" s="79"/>
      <c r="H5" s="79"/>
      <c r="I5" s="79"/>
    </row>
    <row r="6" spans="2:9" ht="61.5" customHeight="1">
      <c r="B6" s="83" t="s">
        <v>69</v>
      </c>
      <c r="C6" s="83"/>
      <c r="D6" s="83"/>
      <c r="E6" s="83"/>
      <c r="F6" s="83"/>
      <c r="G6" s="83"/>
      <c r="H6" s="83"/>
      <c r="I6" s="83"/>
    </row>
    <row r="7" spans="2:9" ht="18.75">
      <c r="B7" s="52"/>
      <c r="C7" s="53"/>
      <c r="D7" s="53"/>
      <c r="E7" s="53"/>
      <c r="F7" s="53"/>
      <c r="G7" s="53"/>
      <c r="H7" s="54"/>
      <c r="I7" s="55" t="s">
        <v>42</v>
      </c>
    </row>
    <row r="8" spans="1:9" ht="107.25" customHeight="1">
      <c r="A8" s="4"/>
      <c r="B8" s="56" t="s">
        <v>66</v>
      </c>
      <c r="C8" s="56" t="s">
        <v>67</v>
      </c>
      <c r="D8" s="56" t="s">
        <v>68</v>
      </c>
      <c r="E8" s="56" t="s">
        <v>9</v>
      </c>
      <c r="F8" s="43" t="s">
        <v>5</v>
      </c>
      <c r="G8" s="57" t="s">
        <v>0</v>
      </c>
      <c r="H8" s="43" t="s">
        <v>1</v>
      </c>
      <c r="I8" s="43" t="s">
        <v>6</v>
      </c>
    </row>
    <row r="9" spans="1:9" s="6" customFormat="1" ht="21" customHeight="1">
      <c r="A9" s="5"/>
      <c r="B9" s="56">
        <v>1</v>
      </c>
      <c r="C9" s="56">
        <v>2</v>
      </c>
      <c r="D9" s="56">
        <v>3</v>
      </c>
      <c r="E9" s="56">
        <v>4</v>
      </c>
      <c r="F9" s="43">
        <v>5</v>
      </c>
      <c r="G9" s="58">
        <v>6</v>
      </c>
      <c r="H9" s="43">
        <v>7</v>
      </c>
      <c r="I9" s="43">
        <v>8</v>
      </c>
    </row>
    <row r="10" spans="1:9" s="9" customFormat="1" ht="22.5" customHeight="1">
      <c r="A10" s="7"/>
      <c r="B10" s="17" t="s">
        <v>3</v>
      </c>
      <c r="C10" s="17"/>
      <c r="D10" s="17"/>
      <c r="E10" s="18" t="s">
        <v>13</v>
      </c>
      <c r="F10" s="8"/>
      <c r="G10" s="33">
        <f>G11</f>
        <v>217000</v>
      </c>
      <c r="H10" s="33">
        <f>H11</f>
        <v>0</v>
      </c>
      <c r="I10" s="33">
        <f>I11</f>
        <v>217000</v>
      </c>
    </row>
    <row r="11" spans="1:9" s="12" customFormat="1" ht="26.25" customHeight="1">
      <c r="A11" s="10"/>
      <c r="B11" s="17" t="s">
        <v>2</v>
      </c>
      <c r="C11" s="17"/>
      <c r="D11" s="17"/>
      <c r="E11" s="18" t="s">
        <v>12</v>
      </c>
      <c r="F11" s="11"/>
      <c r="G11" s="33">
        <f>G12+G13</f>
        <v>217000</v>
      </c>
      <c r="H11" s="33">
        <f>H12+H13</f>
        <v>0</v>
      </c>
      <c r="I11" s="33">
        <f>I12+I13</f>
        <v>217000</v>
      </c>
    </row>
    <row r="12" spans="1:9" s="12" customFormat="1" ht="60">
      <c r="A12" s="10"/>
      <c r="B12" s="29" t="s">
        <v>74</v>
      </c>
      <c r="C12" s="64" t="s">
        <v>75</v>
      </c>
      <c r="D12" s="64" t="s">
        <v>10</v>
      </c>
      <c r="E12" s="41" t="s">
        <v>127</v>
      </c>
      <c r="F12" s="40" t="s">
        <v>11</v>
      </c>
      <c r="G12" s="1">
        <v>25000</v>
      </c>
      <c r="H12" s="45">
        <v>0</v>
      </c>
      <c r="I12" s="33">
        <f aca="true" t="shared" si="0" ref="I12:I60">H12+G12</f>
        <v>25000</v>
      </c>
    </row>
    <row r="13" spans="1:9" s="12" customFormat="1" ht="30">
      <c r="A13" s="10"/>
      <c r="B13" s="29" t="s">
        <v>74</v>
      </c>
      <c r="C13" s="64" t="s">
        <v>75</v>
      </c>
      <c r="D13" s="64" t="s">
        <v>10</v>
      </c>
      <c r="E13" s="41" t="s">
        <v>127</v>
      </c>
      <c r="F13" s="40" t="s">
        <v>46</v>
      </c>
      <c r="G13" s="1">
        <v>192000</v>
      </c>
      <c r="H13" s="45">
        <v>0</v>
      </c>
      <c r="I13" s="33">
        <f t="shared" si="0"/>
        <v>192000</v>
      </c>
    </row>
    <row r="14" spans="1:9" s="27" customFormat="1" ht="28.5" customHeight="1">
      <c r="A14" s="21"/>
      <c r="B14" s="22" t="s">
        <v>76</v>
      </c>
      <c r="C14" s="42"/>
      <c r="D14" s="42"/>
      <c r="E14" s="18" t="s">
        <v>14</v>
      </c>
      <c r="F14" s="43"/>
      <c r="G14" s="26">
        <f>G15</f>
        <v>2411056</v>
      </c>
      <c r="H14" s="26">
        <f>H15</f>
        <v>260000</v>
      </c>
      <c r="I14" s="26">
        <f>I15</f>
        <v>2671056</v>
      </c>
    </row>
    <row r="15" spans="1:9" s="27" customFormat="1" ht="28.5" customHeight="1">
      <c r="A15" s="21"/>
      <c r="B15" s="22" t="s">
        <v>77</v>
      </c>
      <c r="C15" s="42"/>
      <c r="D15" s="42"/>
      <c r="E15" s="18" t="s">
        <v>14</v>
      </c>
      <c r="F15" s="43"/>
      <c r="G15" s="26">
        <f>SUM(G16:G40)</f>
        <v>2411056</v>
      </c>
      <c r="H15" s="26">
        <f>SUM(H16:H40)</f>
        <v>260000</v>
      </c>
      <c r="I15" s="26">
        <f>SUM(I16:I40)</f>
        <v>2671056</v>
      </c>
    </row>
    <row r="16" spans="1:9" s="12" customFormat="1" ht="30">
      <c r="A16" s="10"/>
      <c r="B16" s="29" t="s">
        <v>107</v>
      </c>
      <c r="C16" s="64" t="s">
        <v>75</v>
      </c>
      <c r="D16" s="31" t="s">
        <v>10</v>
      </c>
      <c r="E16" s="32" t="s">
        <v>127</v>
      </c>
      <c r="F16" s="20" t="s">
        <v>51</v>
      </c>
      <c r="G16" s="1">
        <v>53816</v>
      </c>
      <c r="H16" s="45">
        <v>0</v>
      </c>
      <c r="I16" s="33">
        <f>H16+G16</f>
        <v>53816</v>
      </c>
    </row>
    <row r="17" spans="1:9" s="12" customFormat="1" ht="45">
      <c r="A17" s="10"/>
      <c r="B17" s="29" t="s">
        <v>107</v>
      </c>
      <c r="C17" s="64" t="s">
        <v>75</v>
      </c>
      <c r="D17" s="31" t="s">
        <v>10</v>
      </c>
      <c r="E17" s="32" t="s">
        <v>127</v>
      </c>
      <c r="F17" s="20" t="s">
        <v>52</v>
      </c>
      <c r="G17" s="1">
        <v>50000</v>
      </c>
      <c r="H17" s="45">
        <v>0</v>
      </c>
      <c r="I17" s="33">
        <f>H17+G17</f>
        <v>50000</v>
      </c>
    </row>
    <row r="18" spans="1:9" s="14" customFormat="1" ht="30">
      <c r="A18" s="13"/>
      <c r="B18" s="29" t="s">
        <v>78</v>
      </c>
      <c r="C18" s="29" t="s">
        <v>53</v>
      </c>
      <c r="D18" s="29" t="s">
        <v>15</v>
      </c>
      <c r="E18" s="44" t="s">
        <v>58</v>
      </c>
      <c r="F18" s="20" t="s">
        <v>16</v>
      </c>
      <c r="G18" s="1">
        <v>20000</v>
      </c>
      <c r="H18" s="45">
        <v>0</v>
      </c>
      <c r="I18" s="33">
        <f t="shared" si="0"/>
        <v>20000</v>
      </c>
    </row>
    <row r="19" spans="1:9" s="12" customFormat="1" ht="30" customHeight="1">
      <c r="A19" s="28"/>
      <c r="B19" s="29" t="s">
        <v>78</v>
      </c>
      <c r="C19" s="29" t="s">
        <v>53</v>
      </c>
      <c r="D19" s="29" t="s">
        <v>15</v>
      </c>
      <c r="E19" s="44" t="s">
        <v>58</v>
      </c>
      <c r="F19" s="81" t="s">
        <v>47</v>
      </c>
      <c r="G19" s="1">
        <v>117700</v>
      </c>
      <c r="H19" s="45">
        <v>0</v>
      </c>
      <c r="I19" s="33">
        <f t="shared" si="0"/>
        <v>117700</v>
      </c>
    </row>
    <row r="20" spans="1:9" s="12" customFormat="1" ht="45">
      <c r="A20" s="28"/>
      <c r="B20" s="29" t="s">
        <v>126</v>
      </c>
      <c r="C20" s="39" t="s">
        <v>125</v>
      </c>
      <c r="D20" s="39" t="s">
        <v>124</v>
      </c>
      <c r="E20" s="40" t="s">
        <v>123</v>
      </c>
      <c r="F20" s="81"/>
      <c r="G20" s="1">
        <v>95000</v>
      </c>
      <c r="H20" s="45">
        <v>0</v>
      </c>
      <c r="I20" s="33">
        <f t="shared" si="0"/>
        <v>95000</v>
      </c>
    </row>
    <row r="21" spans="1:9" s="12" customFormat="1" ht="45">
      <c r="A21" s="28"/>
      <c r="B21" s="29" t="s">
        <v>126</v>
      </c>
      <c r="C21" s="39" t="s">
        <v>125</v>
      </c>
      <c r="D21" s="39" t="s">
        <v>124</v>
      </c>
      <c r="E21" s="40" t="s">
        <v>123</v>
      </c>
      <c r="F21" s="40" t="s">
        <v>17</v>
      </c>
      <c r="G21" s="1">
        <v>600</v>
      </c>
      <c r="H21" s="45">
        <v>0</v>
      </c>
      <c r="I21" s="33">
        <f t="shared" si="0"/>
        <v>600</v>
      </c>
    </row>
    <row r="22" spans="1:9" s="12" customFormat="1" ht="45">
      <c r="A22" s="28"/>
      <c r="B22" s="29" t="s">
        <v>126</v>
      </c>
      <c r="C22" s="39" t="s">
        <v>125</v>
      </c>
      <c r="D22" s="39" t="s">
        <v>124</v>
      </c>
      <c r="E22" s="40" t="s">
        <v>123</v>
      </c>
      <c r="F22" s="46" t="s">
        <v>44</v>
      </c>
      <c r="G22" s="1">
        <v>6000</v>
      </c>
      <c r="H22" s="45">
        <v>0</v>
      </c>
      <c r="I22" s="33">
        <f t="shared" si="0"/>
        <v>6000</v>
      </c>
    </row>
    <row r="23" spans="1:9" s="12" customFormat="1" ht="45">
      <c r="A23" s="28"/>
      <c r="B23" s="29" t="s">
        <v>126</v>
      </c>
      <c r="C23" s="39" t="s">
        <v>125</v>
      </c>
      <c r="D23" s="39" t="s">
        <v>124</v>
      </c>
      <c r="E23" s="40" t="s">
        <v>123</v>
      </c>
      <c r="F23" s="20" t="s">
        <v>16</v>
      </c>
      <c r="G23" s="1">
        <v>20000</v>
      </c>
      <c r="H23" s="45">
        <v>0</v>
      </c>
      <c r="I23" s="33">
        <f t="shared" si="0"/>
        <v>20000</v>
      </c>
    </row>
    <row r="24" spans="1:9" s="12" customFormat="1" ht="28.5" customHeight="1">
      <c r="A24" s="28"/>
      <c r="B24" s="29" t="s">
        <v>80</v>
      </c>
      <c r="C24" s="29" t="s">
        <v>79</v>
      </c>
      <c r="D24" s="29" t="s">
        <v>18</v>
      </c>
      <c r="E24" s="44" t="s">
        <v>128</v>
      </c>
      <c r="F24" s="44" t="s">
        <v>48</v>
      </c>
      <c r="G24" s="1">
        <v>40000</v>
      </c>
      <c r="H24" s="45">
        <v>0</v>
      </c>
      <c r="I24" s="33">
        <f t="shared" si="0"/>
        <v>40000</v>
      </c>
    </row>
    <row r="25" spans="1:9" s="12" customFormat="1" ht="45">
      <c r="A25" s="28"/>
      <c r="B25" s="39" t="s">
        <v>81</v>
      </c>
      <c r="C25" s="73">
        <v>3121</v>
      </c>
      <c r="D25" s="74" t="s">
        <v>19</v>
      </c>
      <c r="E25" s="65" t="s">
        <v>82</v>
      </c>
      <c r="F25" s="20" t="s">
        <v>70</v>
      </c>
      <c r="G25" s="1">
        <v>1000</v>
      </c>
      <c r="H25" s="45">
        <v>0</v>
      </c>
      <c r="I25" s="33">
        <f t="shared" si="0"/>
        <v>1000</v>
      </c>
    </row>
    <row r="26" spans="1:9" s="12" customFormat="1" ht="30">
      <c r="A26" s="28"/>
      <c r="B26" s="39" t="s">
        <v>81</v>
      </c>
      <c r="C26" s="73">
        <v>3121</v>
      </c>
      <c r="D26" s="74" t="s">
        <v>19</v>
      </c>
      <c r="E26" s="65" t="s">
        <v>82</v>
      </c>
      <c r="F26" s="20" t="s">
        <v>16</v>
      </c>
      <c r="G26" s="1">
        <v>1500</v>
      </c>
      <c r="H26" s="45">
        <v>0</v>
      </c>
      <c r="I26" s="33">
        <f t="shared" si="0"/>
        <v>1500</v>
      </c>
    </row>
    <row r="27" spans="1:9" s="12" customFormat="1" ht="30">
      <c r="A27" s="28"/>
      <c r="B27" s="39" t="s">
        <v>121</v>
      </c>
      <c r="C27" s="73">
        <v>3122</v>
      </c>
      <c r="D27" s="74" t="s">
        <v>19</v>
      </c>
      <c r="E27" s="65" t="s">
        <v>122</v>
      </c>
      <c r="F27" s="41" t="s">
        <v>65</v>
      </c>
      <c r="G27" s="1">
        <v>1900</v>
      </c>
      <c r="H27" s="45">
        <v>0</v>
      </c>
      <c r="I27" s="33">
        <f t="shared" si="0"/>
        <v>1900</v>
      </c>
    </row>
    <row r="28" spans="1:9" s="12" customFormat="1" ht="30">
      <c r="A28" s="28"/>
      <c r="B28" s="29" t="s">
        <v>120</v>
      </c>
      <c r="C28" s="73">
        <v>3123</v>
      </c>
      <c r="D28" s="74" t="s">
        <v>19</v>
      </c>
      <c r="E28" s="65" t="s">
        <v>59</v>
      </c>
      <c r="F28" s="41" t="s">
        <v>65</v>
      </c>
      <c r="G28" s="1">
        <v>5500</v>
      </c>
      <c r="H28" s="45">
        <v>0</v>
      </c>
      <c r="I28" s="33">
        <f t="shared" si="0"/>
        <v>5500</v>
      </c>
    </row>
    <row r="29" spans="1:9" s="12" customFormat="1" ht="45">
      <c r="A29" s="28"/>
      <c r="B29" s="39" t="s">
        <v>118</v>
      </c>
      <c r="C29" s="75">
        <v>3131</v>
      </c>
      <c r="D29" s="76" t="s">
        <v>19</v>
      </c>
      <c r="E29" s="77" t="s">
        <v>119</v>
      </c>
      <c r="F29" s="46" t="s">
        <v>49</v>
      </c>
      <c r="G29" s="1">
        <v>5700</v>
      </c>
      <c r="H29" s="45">
        <v>0</v>
      </c>
      <c r="I29" s="33">
        <f t="shared" si="0"/>
        <v>5700</v>
      </c>
    </row>
    <row r="30" spans="1:9" s="12" customFormat="1" ht="45">
      <c r="A30" s="28"/>
      <c r="B30" s="39" t="s">
        <v>118</v>
      </c>
      <c r="C30" s="75">
        <v>3131</v>
      </c>
      <c r="D30" s="76" t="s">
        <v>19</v>
      </c>
      <c r="E30" s="77" t="s">
        <v>119</v>
      </c>
      <c r="F30" s="46" t="s">
        <v>154</v>
      </c>
      <c r="G30" s="1">
        <v>5230</v>
      </c>
      <c r="H30" s="45">
        <v>0</v>
      </c>
      <c r="I30" s="33">
        <f>H30+G30</f>
        <v>5230</v>
      </c>
    </row>
    <row r="31" spans="1:9" s="12" customFormat="1" ht="28.5" customHeight="1">
      <c r="A31" s="28"/>
      <c r="B31" s="29" t="s">
        <v>84</v>
      </c>
      <c r="C31" s="64" t="s">
        <v>54</v>
      </c>
      <c r="D31" s="64" t="s">
        <v>22</v>
      </c>
      <c r="E31" s="41" t="s">
        <v>83</v>
      </c>
      <c r="F31" s="84" t="s">
        <v>23</v>
      </c>
      <c r="G31" s="1">
        <v>28000</v>
      </c>
      <c r="H31" s="45">
        <v>0</v>
      </c>
      <c r="I31" s="33">
        <f t="shared" si="0"/>
        <v>28000</v>
      </c>
    </row>
    <row r="32" spans="1:9" s="12" customFormat="1" ht="45">
      <c r="A32" s="28"/>
      <c r="B32" s="29" t="s">
        <v>86</v>
      </c>
      <c r="C32" s="64" t="s">
        <v>87</v>
      </c>
      <c r="D32" s="64" t="s">
        <v>22</v>
      </c>
      <c r="E32" s="41" t="s">
        <v>85</v>
      </c>
      <c r="F32" s="84"/>
      <c r="G32" s="1">
        <v>1307619</v>
      </c>
      <c r="H32" s="45">
        <v>0</v>
      </c>
      <c r="I32" s="33">
        <f t="shared" si="0"/>
        <v>1307619</v>
      </c>
    </row>
    <row r="33" spans="1:9" s="12" customFormat="1" ht="45">
      <c r="A33" s="28"/>
      <c r="B33" s="29" t="s">
        <v>88</v>
      </c>
      <c r="C33" s="64" t="s">
        <v>89</v>
      </c>
      <c r="D33" s="64" t="s">
        <v>22</v>
      </c>
      <c r="E33" s="41" t="s">
        <v>129</v>
      </c>
      <c r="F33" s="84"/>
      <c r="G33" s="1">
        <v>144991</v>
      </c>
      <c r="H33" s="45">
        <v>0</v>
      </c>
      <c r="I33" s="33">
        <f t="shared" si="0"/>
        <v>144991</v>
      </c>
    </row>
    <row r="34" spans="1:9" s="12" customFormat="1" ht="30">
      <c r="A34" s="28"/>
      <c r="B34" s="29" t="s">
        <v>90</v>
      </c>
      <c r="C34" s="64" t="s">
        <v>91</v>
      </c>
      <c r="D34" s="64" t="s">
        <v>21</v>
      </c>
      <c r="E34" s="41" t="s">
        <v>130</v>
      </c>
      <c r="F34" s="41" t="s">
        <v>92</v>
      </c>
      <c r="G34" s="1">
        <v>71500</v>
      </c>
      <c r="H34" s="45">
        <v>0</v>
      </c>
      <c r="I34" s="33">
        <f t="shared" si="0"/>
        <v>71500</v>
      </c>
    </row>
    <row r="35" spans="1:9" s="12" customFormat="1" ht="48" customHeight="1">
      <c r="A35" s="28"/>
      <c r="B35" s="29" t="s">
        <v>93</v>
      </c>
      <c r="C35" s="64" t="s">
        <v>94</v>
      </c>
      <c r="D35" s="64" t="s">
        <v>95</v>
      </c>
      <c r="E35" s="41" t="s">
        <v>96</v>
      </c>
      <c r="F35" s="61" t="s">
        <v>117</v>
      </c>
      <c r="G35" s="1"/>
      <c r="H35" s="45">
        <v>60000</v>
      </c>
      <c r="I35" s="33">
        <f t="shared" si="0"/>
        <v>60000</v>
      </c>
    </row>
    <row r="36" spans="1:9" s="12" customFormat="1" ht="30">
      <c r="A36" s="28"/>
      <c r="B36" s="29" t="s">
        <v>97</v>
      </c>
      <c r="C36" s="64" t="s">
        <v>98</v>
      </c>
      <c r="D36" s="64" t="s">
        <v>8</v>
      </c>
      <c r="E36" s="41" t="s">
        <v>60</v>
      </c>
      <c r="F36" s="41" t="s">
        <v>50</v>
      </c>
      <c r="G36" s="1">
        <v>55000</v>
      </c>
      <c r="H36" s="45">
        <v>0</v>
      </c>
      <c r="I36" s="33">
        <f t="shared" si="0"/>
        <v>55000</v>
      </c>
    </row>
    <row r="37" spans="1:9" s="12" customFormat="1" ht="30">
      <c r="A37" s="28"/>
      <c r="B37" s="29" t="s">
        <v>99</v>
      </c>
      <c r="C37" s="64" t="s">
        <v>100</v>
      </c>
      <c r="D37" s="64" t="s">
        <v>24</v>
      </c>
      <c r="E37" s="41" t="s">
        <v>101</v>
      </c>
      <c r="F37" s="46" t="s">
        <v>45</v>
      </c>
      <c r="G37" s="1">
        <v>75000</v>
      </c>
      <c r="H37" s="45">
        <v>0</v>
      </c>
      <c r="I37" s="33">
        <f t="shared" si="0"/>
        <v>75000</v>
      </c>
    </row>
    <row r="38" spans="1:9" s="12" customFormat="1" ht="30">
      <c r="A38" s="28"/>
      <c r="B38" s="29" t="s">
        <v>99</v>
      </c>
      <c r="C38" s="64" t="s">
        <v>100</v>
      </c>
      <c r="D38" s="64" t="s">
        <v>24</v>
      </c>
      <c r="E38" s="41" t="s">
        <v>101</v>
      </c>
      <c r="F38" s="46" t="s">
        <v>44</v>
      </c>
      <c r="G38" s="1">
        <v>25000</v>
      </c>
      <c r="H38" s="45">
        <v>0</v>
      </c>
      <c r="I38" s="33">
        <f t="shared" si="0"/>
        <v>25000</v>
      </c>
    </row>
    <row r="39" spans="1:9" s="12" customFormat="1" ht="60">
      <c r="A39" s="28"/>
      <c r="B39" s="29" t="s">
        <v>102</v>
      </c>
      <c r="C39" s="64" t="s">
        <v>103</v>
      </c>
      <c r="D39" s="64" t="s">
        <v>104</v>
      </c>
      <c r="E39" s="41" t="s">
        <v>105</v>
      </c>
      <c r="F39" s="46" t="s">
        <v>106</v>
      </c>
      <c r="G39" s="1">
        <v>80000</v>
      </c>
      <c r="H39" s="45">
        <v>0</v>
      </c>
      <c r="I39" s="33">
        <f>H39+G39</f>
        <v>80000</v>
      </c>
    </row>
    <row r="40" spans="1:9" s="12" customFormat="1" ht="30">
      <c r="A40" s="28"/>
      <c r="B40" s="29" t="s">
        <v>132</v>
      </c>
      <c r="C40" s="30">
        <v>8831</v>
      </c>
      <c r="D40" s="31" t="s">
        <v>7</v>
      </c>
      <c r="E40" s="78" t="s">
        <v>131</v>
      </c>
      <c r="F40" s="20" t="s">
        <v>25</v>
      </c>
      <c r="G40" s="1">
        <v>200000</v>
      </c>
      <c r="H40" s="45">
        <v>200000</v>
      </c>
      <c r="I40" s="33">
        <f t="shared" si="0"/>
        <v>400000</v>
      </c>
    </row>
    <row r="41" spans="1:9" s="34" customFormat="1" ht="28.5" customHeight="1">
      <c r="A41" s="28"/>
      <c r="B41" s="35" t="s">
        <v>108</v>
      </c>
      <c r="C41" s="47"/>
      <c r="D41" s="48"/>
      <c r="E41" s="38" t="s">
        <v>27</v>
      </c>
      <c r="F41" s="20"/>
      <c r="G41" s="26">
        <f>G42</f>
        <v>640980</v>
      </c>
      <c r="H41" s="26">
        <f>H42</f>
        <v>0</v>
      </c>
      <c r="I41" s="49">
        <f t="shared" si="0"/>
        <v>640980</v>
      </c>
    </row>
    <row r="42" spans="1:9" s="27" customFormat="1" ht="28.5">
      <c r="A42" s="21"/>
      <c r="B42" s="22" t="s">
        <v>109</v>
      </c>
      <c r="C42" s="23"/>
      <c r="D42" s="24"/>
      <c r="E42" s="25" t="s">
        <v>27</v>
      </c>
      <c r="F42" s="19"/>
      <c r="G42" s="26">
        <f>SUM(G43:G45)</f>
        <v>640980</v>
      </c>
      <c r="H42" s="26">
        <f>SUM(H43:H45)</f>
        <v>0</v>
      </c>
      <c r="I42" s="26">
        <f>SUM(I43:I45)</f>
        <v>640980</v>
      </c>
    </row>
    <row r="43" spans="1:9" s="12" customFormat="1" ht="75">
      <c r="A43" s="10"/>
      <c r="B43" s="39" t="s">
        <v>110</v>
      </c>
      <c r="C43" s="62" t="s">
        <v>55</v>
      </c>
      <c r="D43" s="62" t="s">
        <v>29</v>
      </c>
      <c r="E43" s="32" t="s">
        <v>61</v>
      </c>
      <c r="F43" s="20" t="s">
        <v>20</v>
      </c>
      <c r="G43" s="1">
        <v>421400</v>
      </c>
      <c r="H43" s="1">
        <v>0</v>
      </c>
      <c r="I43" s="45">
        <f t="shared" si="0"/>
        <v>421400</v>
      </c>
    </row>
    <row r="44" spans="1:9" s="12" customFormat="1" ht="75">
      <c r="A44" s="10"/>
      <c r="B44" s="39" t="s">
        <v>110</v>
      </c>
      <c r="C44" s="62" t="s">
        <v>55</v>
      </c>
      <c r="D44" s="62" t="s">
        <v>29</v>
      </c>
      <c r="E44" s="32" t="s">
        <v>61</v>
      </c>
      <c r="F44" s="20" t="s">
        <v>111</v>
      </c>
      <c r="G44" s="1">
        <v>207480</v>
      </c>
      <c r="H44" s="1"/>
      <c r="I44" s="45">
        <f t="shared" si="0"/>
        <v>207480</v>
      </c>
    </row>
    <row r="45" spans="1:9" s="14" customFormat="1" ht="45">
      <c r="A45" s="50"/>
      <c r="B45" s="39" t="s">
        <v>112</v>
      </c>
      <c r="C45" s="62" t="s">
        <v>31</v>
      </c>
      <c r="D45" s="62" t="s">
        <v>28</v>
      </c>
      <c r="E45" s="32" t="s">
        <v>62</v>
      </c>
      <c r="F45" s="20" t="s">
        <v>113</v>
      </c>
      <c r="G45" s="63">
        <v>12100</v>
      </c>
      <c r="H45" s="1"/>
      <c r="I45" s="33">
        <f t="shared" si="0"/>
        <v>12100</v>
      </c>
    </row>
    <row r="46" spans="1:9" s="27" customFormat="1" ht="28.5">
      <c r="A46" s="21"/>
      <c r="B46" s="22" t="s">
        <v>114</v>
      </c>
      <c r="C46" s="23"/>
      <c r="D46" s="24"/>
      <c r="E46" s="25" t="s">
        <v>30</v>
      </c>
      <c r="F46" s="19"/>
      <c r="G46" s="26">
        <f>G47</f>
        <v>936800</v>
      </c>
      <c r="H46" s="26">
        <f>H47</f>
        <v>0</v>
      </c>
      <c r="I46" s="26">
        <f>I47</f>
        <v>936800</v>
      </c>
    </row>
    <row r="47" spans="1:9" s="27" customFormat="1" ht="28.5">
      <c r="A47" s="21"/>
      <c r="B47" s="22" t="s">
        <v>115</v>
      </c>
      <c r="C47" s="23"/>
      <c r="D47" s="24"/>
      <c r="E47" s="25" t="s">
        <v>30</v>
      </c>
      <c r="F47" s="19"/>
      <c r="G47" s="26">
        <f>SUM(G48:G50)</f>
        <v>936800</v>
      </c>
      <c r="H47" s="26">
        <f>SUM(H48:H50)</f>
        <v>0</v>
      </c>
      <c r="I47" s="26">
        <f>SUM(I48:I50)</f>
        <v>936800</v>
      </c>
    </row>
    <row r="48" spans="1:9" s="12" customFormat="1" ht="90">
      <c r="A48" s="28"/>
      <c r="B48" s="29" t="s">
        <v>135</v>
      </c>
      <c r="C48" s="39" t="s">
        <v>134</v>
      </c>
      <c r="D48" s="71"/>
      <c r="E48" s="72" t="s">
        <v>133</v>
      </c>
      <c r="F48" s="40" t="s">
        <v>33</v>
      </c>
      <c r="G48" s="1">
        <v>449400</v>
      </c>
      <c r="H48" s="33"/>
      <c r="I48" s="33">
        <f t="shared" si="0"/>
        <v>449400</v>
      </c>
    </row>
    <row r="49" spans="1:9" s="34" customFormat="1" ht="45">
      <c r="A49" s="28"/>
      <c r="B49" s="29" t="s">
        <v>136</v>
      </c>
      <c r="C49" s="39" t="s">
        <v>137</v>
      </c>
      <c r="D49" s="71" t="s">
        <v>34</v>
      </c>
      <c r="E49" s="72" t="s">
        <v>138</v>
      </c>
      <c r="F49" s="40" t="s">
        <v>64</v>
      </c>
      <c r="G49" s="1">
        <v>237000</v>
      </c>
      <c r="H49" s="33"/>
      <c r="I49" s="33">
        <f t="shared" si="0"/>
        <v>237000</v>
      </c>
    </row>
    <row r="50" spans="1:9" s="12" customFormat="1" ht="30">
      <c r="A50" s="28"/>
      <c r="B50" s="29" t="s">
        <v>140</v>
      </c>
      <c r="C50" s="39" t="s">
        <v>139</v>
      </c>
      <c r="D50" s="71" t="s">
        <v>31</v>
      </c>
      <c r="E50" s="72" t="s">
        <v>116</v>
      </c>
      <c r="F50" s="40" t="s">
        <v>32</v>
      </c>
      <c r="G50" s="1">
        <v>250400</v>
      </c>
      <c r="H50" s="33"/>
      <c r="I50" s="33">
        <f t="shared" si="0"/>
        <v>250400</v>
      </c>
    </row>
    <row r="51" spans="1:9" s="27" customFormat="1" ht="28.5">
      <c r="A51" s="21"/>
      <c r="B51" s="22" t="s">
        <v>71</v>
      </c>
      <c r="C51" s="23"/>
      <c r="D51" s="24"/>
      <c r="E51" s="25" t="s">
        <v>35</v>
      </c>
      <c r="F51" s="19"/>
      <c r="G51" s="26">
        <f aca="true" t="shared" si="1" ref="G51:I52">G52</f>
        <v>51000</v>
      </c>
      <c r="H51" s="26">
        <f t="shared" si="1"/>
        <v>0</v>
      </c>
      <c r="I51" s="26">
        <f t="shared" si="1"/>
        <v>51000</v>
      </c>
    </row>
    <row r="52" spans="1:9" s="27" customFormat="1" ht="28.5">
      <c r="A52" s="21"/>
      <c r="B52" s="22" t="s">
        <v>72</v>
      </c>
      <c r="C52" s="23"/>
      <c r="D52" s="24"/>
      <c r="E52" s="25" t="s">
        <v>35</v>
      </c>
      <c r="F52" s="19"/>
      <c r="G52" s="26">
        <f t="shared" si="1"/>
        <v>51000</v>
      </c>
      <c r="H52" s="26">
        <f t="shared" si="1"/>
        <v>0</v>
      </c>
      <c r="I52" s="26">
        <f t="shared" si="1"/>
        <v>51000</v>
      </c>
    </row>
    <row r="53" spans="1:9" s="34" customFormat="1" ht="45">
      <c r="A53" s="28"/>
      <c r="B53" s="29" t="s">
        <v>73</v>
      </c>
      <c r="C53" s="30">
        <v>3112</v>
      </c>
      <c r="D53" s="31" t="s">
        <v>19</v>
      </c>
      <c r="E53" s="32" t="s">
        <v>63</v>
      </c>
      <c r="F53" s="20" t="s">
        <v>70</v>
      </c>
      <c r="G53" s="1">
        <v>51000</v>
      </c>
      <c r="H53" s="33"/>
      <c r="I53" s="33">
        <f t="shared" si="0"/>
        <v>51000</v>
      </c>
    </row>
    <row r="54" spans="1:9" s="27" customFormat="1" ht="28.5">
      <c r="A54" s="21"/>
      <c r="B54" s="35" t="s">
        <v>43</v>
      </c>
      <c r="C54" s="36"/>
      <c r="D54" s="37"/>
      <c r="E54" s="38" t="s">
        <v>36</v>
      </c>
      <c r="F54" s="19"/>
      <c r="G54" s="26">
        <f>G55</f>
        <v>150900</v>
      </c>
      <c r="H54" s="26">
        <f>H55</f>
        <v>0</v>
      </c>
      <c r="I54" s="26">
        <f>I55</f>
        <v>150900</v>
      </c>
    </row>
    <row r="55" spans="1:9" s="27" customFormat="1" ht="28.5">
      <c r="A55" s="21"/>
      <c r="B55" s="35" t="s">
        <v>26</v>
      </c>
      <c r="C55" s="36"/>
      <c r="D55" s="37"/>
      <c r="E55" s="38" t="s">
        <v>36</v>
      </c>
      <c r="F55" s="19"/>
      <c r="G55" s="26">
        <f>SUM(G56:G60)</f>
        <v>150900</v>
      </c>
      <c r="H55" s="26">
        <f>SUM(H56:H60)</f>
        <v>0</v>
      </c>
      <c r="I55" s="26">
        <f>SUM(I56:I60)</f>
        <v>150900</v>
      </c>
    </row>
    <row r="56" spans="1:9" s="15" customFormat="1" ht="45">
      <c r="A56" s="66"/>
      <c r="B56" s="29" t="s">
        <v>149</v>
      </c>
      <c r="C56" s="39" t="s">
        <v>148</v>
      </c>
      <c r="D56" s="39" t="s">
        <v>40</v>
      </c>
      <c r="E56" s="65" t="s">
        <v>150</v>
      </c>
      <c r="F56" s="81" t="s">
        <v>38</v>
      </c>
      <c r="G56" s="1">
        <v>92000</v>
      </c>
      <c r="H56" s="1"/>
      <c r="I56" s="33">
        <f t="shared" si="0"/>
        <v>92000</v>
      </c>
    </row>
    <row r="57" spans="1:37" s="12" customFormat="1" ht="15" customHeight="1">
      <c r="A57" s="67"/>
      <c r="B57" s="29" t="s">
        <v>142</v>
      </c>
      <c r="C57" s="39" t="s">
        <v>56</v>
      </c>
      <c r="D57" s="39" t="s">
        <v>37</v>
      </c>
      <c r="E57" s="20" t="s">
        <v>141</v>
      </c>
      <c r="F57" s="81"/>
      <c r="G57" s="1">
        <v>20900</v>
      </c>
      <c r="H57" s="1"/>
      <c r="I57" s="33">
        <f t="shared" si="0"/>
        <v>20900</v>
      </c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</row>
    <row r="58" spans="1:37" s="12" customFormat="1" ht="45">
      <c r="A58" s="67"/>
      <c r="B58" s="29" t="s">
        <v>144</v>
      </c>
      <c r="C58" s="46" t="s">
        <v>57</v>
      </c>
      <c r="D58" s="46" t="s">
        <v>39</v>
      </c>
      <c r="E58" s="65" t="s">
        <v>143</v>
      </c>
      <c r="F58" s="81"/>
      <c r="G58" s="1">
        <v>11000</v>
      </c>
      <c r="H58" s="1"/>
      <c r="I58" s="33">
        <f t="shared" si="0"/>
        <v>11000</v>
      </c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</row>
    <row r="59" spans="1:9" s="15" customFormat="1" ht="30">
      <c r="A59" s="66"/>
      <c r="B59" s="29" t="s">
        <v>147</v>
      </c>
      <c r="C59" s="39" t="s">
        <v>146</v>
      </c>
      <c r="D59" s="39" t="s">
        <v>159</v>
      </c>
      <c r="E59" s="65" t="s">
        <v>145</v>
      </c>
      <c r="F59" s="81"/>
      <c r="G59" s="1">
        <v>12000</v>
      </c>
      <c r="H59" s="1"/>
      <c r="I59" s="33">
        <f t="shared" si="0"/>
        <v>12000</v>
      </c>
    </row>
    <row r="60" spans="1:37" s="12" customFormat="1" ht="15">
      <c r="A60" s="67"/>
      <c r="B60" s="29" t="s">
        <v>152</v>
      </c>
      <c r="C60" s="46" t="s">
        <v>151</v>
      </c>
      <c r="D60" s="46" t="s">
        <v>41</v>
      </c>
      <c r="E60" s="65" t="s">
        <v>153</v>
      </c>
      <c r="F60" s="81"/>
      <c r="G60" s="1">
        <v>15000</v>
      </c>
      <c r="H60" s="1"/>
      <c r="I60" s="33">
        <f t="shared" si="0"/>
        <v>15000</v>
      </c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</row>
    <row r="61" spans="1:9" ht="33.75" customHeight="1">
      <c r="A61" s="68"/>
      <c r="B61" s="40"/>
      <c r="C61" s="40"/>
      <c r="D61" s="41"/>
      <c r="E61" s="18" t="s">
        <v>4</v>
      </c>
      <c r="F61" s="69"/>
      <c r="G61" s="70">
        <f>G54+G51+G46+G41+G14+G10</f>
        <v>4407736</v>
      </c>
      <c r="H61" s="70">
        <f>H54+H51+H46+H41+H14+H10</f>
        <v>260000</v>
      </c>
      <c r="I61" s="70">
        <f>I54+I51+I46+I41+I14+I10</f>
        <v>4667736</v>
      </c>
    </row>
    <row r="64" spans="1:9" s="60" customFormat="1" ht="18.75">
      <c r="A64" s="59"/>
      <c r="B64" s="59" t="s">
        <v>160</v>
      </c>
      <c r="C64" s="59"/>
      <c r="D64" s="59"/>
      <c r="E64" s="59"/>
      <c r="F64" s="59"/>
      <c r="G64" s="59"/>
      <c r="H64" s="59"/>
      <c r="I64" s="59"/>
    </row>
    <row r="65" spans="1:9" s="60" customFormat="1" ht="18.75">
      <c r="A65" s="59"/>
      <c r="B65" s="59" t="s">
        <v>161</v>
      </c>
      <c r="C65" s="59"/>
      <c r="D65" s="59"/>
      <c r="E65" s="59"/>
      <c r="F65" s="59"/>
      <c r="G65" s="59"/>
      <c r="H65" s="59" t="s">
        <v>162</v>
      </c>
      <c r="I65" s="59"/>
    </row>
  </sheetData>
  <sheetProtection/>
  <mergeCells count="5">
    <mergeCell ref="F56:F60"/>
    <mergeCell ref="G1:I1"/>
    <mergeCell ref="B6:I6"/>
    <mergeCell ref="F19:F20"/>
    <mergeCell ref="F31:F33"/>
  </mergeCells>
  <printOptions/>
  <pageMargins left="0.7086614173228347" right="0.5118110236220472" top="0.984251968503937" bottom="0.6299212598425197" header="0.35433070866141736" footer="0.35433070866141736"/>
  <pageSetup fitToHeight="3" fitToWidth="1" horizontalDpi="600" verticalDpi="600" orientation="landscape" paperSize="9" scale="59" r:id="rId1"/>
  <headerFooter alignWithMargins="0">
    <oddFooter>&amp;R&amp;P</oddFooter>
  </headerFooter>
  <rowBreaks count="2" manualBreakCount="2">
    <brk id="30" max="8" man="1"/>
    <brk id="4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Леся</cp:lastModifiedBy>
  <cp:lastPrinted>2017-12-26T10:26:41Z</cp:lastPrinted>
  <dcterms:created xsi:type="dcterms:W3CDTF">2014-01-17T10:52:16Z</dcterms:created>
  <dcterms:modified xsi:type="dcterms:W3CDTF">2017-12-26T10:26:56Z</dcterms:modified>
  <cp:category/>
  <cp:version/>
  <cp:contentType/>
  <cp:contentStatus/>
</cp:coreProperties>
</file>